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7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A223" i="1"/>
  <c r="L222" i="1"/>
  <c r="L233" i="1" s="1"/>
  <c r="J222" i="1"/>
  <c r="I222" i="1"/>
  <c r="I233" i="1" s="1"/>
  <c r="H222" i="1"/>
  <c r="G222" i="1"/>
  <c r="G233" i="1" s="1"/>
  <c r="F222" i="1"/>
  <c r="B214" i="1"/>
  <c r="A214" i="1"/>
  <c r="L213" i="1"/>
  <c r="J213" i="1"/>
  <c r="I213" i="1"/>
  <c r="H213" i="1"/>
  <c r="G213" i="1"/>
  <c r="F213" i="1"/>
  <c r="A204" i="1"/>
  <c r="L203" i="1"/>
  <c r="J203" i="1"/>
  <c r="I203" i="1"/>
  <c r="H203" i="1"/>
  <c r="G203" i="1"/>
  <c r="F203" i="1"/>
  <c r="H233" i="1" l="1"/>
  <c r="F233" i="1"/>
  <c r="G214" i="1"/>
  <c r="I214" i="1"/>
  <c r="J233" i="1"/>
  <c r="L214" i="1"/>
  <c r="F214" i="1"/>
  <c r="H214" i="1"/>
  <c r="J214" i="1"/>
  <c r="B195" i="1"/>
  <c r="A195" i="1"/>
  <c r="L194" i="1"/>
  <c r="J194" i="1"/>
  <c r="I194" i="1"/>
  <c r="H194" i="1"/>
  <c r="G194" i="1"/>
  <c r="F194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G119" i="1" l="1"/>
  <c r="I119" i="1"/>
  <c r="L119" i="1"/>
  <c r="F138" i="1"/>
  <c r="H138" i="1"/>
  <c r="J138" i="1"/>
  <c r="G157" i="1"/>
  <c r="I157" i="1"/>
  <c r="L157" i="1"/>
  <c r="F176" i="1"/>
  <c r="H176" i="1"/>
  <c r="J176" i="1"/>
  <c r="G195" i="1"/>
  <c r="I195" i="1"/>
  <c r="L195" i="1"/>
  <c r="F119" i="1"/>
  <c r="H119" i="1"/>
  <c r="J119" i="1"/>
  <c r="G138" i="1"/>
  <c r="I138" i="1"/>
  <c r="L138" i="1"/>
  <c r="F157" i="1"/>
  <c r="H157" i="1"/>
  <c r="J157" i="1"/>
  <c r="G176" i="1"/>
  <c r="I176" i="1"/>
  <c r="L176" i="1"/>
  <c r="F195" i="1"/>
  <c r="H195" i="1"/>
  <c r="J195" i="1"/>
  <c r="I234" i="1" l="1"/>
  <c r="G234" i="1"/>
  <c r="J234" i="1"/>
  <c r="H234" i="1"/>
  <c r="F234" i="1"/>
  <c r="L234" i="1"/>
</calcChain>
</file>

<file path=xl/sharedStrings.xml><?xml version="1.0" encoding="utf-8"?>
<sst xmlns="http://schemas.openxmlformats.org/spreadsheetml/2006/main" count="280" uniqueCount="79">
  <si>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</si>
  <si>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</si>
  <si>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</si>
  <si>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</si>
  <si>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</si>
  <si>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</si>
  <si>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</si>
  <si>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</si>
  <si>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</si>
  <si>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</si>
  <si>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</si>
  <si>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</si>
  <si>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</si>
  <si>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</si>
  <si>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</si>
  <si>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</si>
  <si>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</si>
  <si>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</si>
  <si>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</si>
  <si>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</si>
  <si>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</si>
  <si>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</si>
  <si>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</si>
  <si>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</si>
  <si>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</si>
  <si>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</si>
  <si>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</si>
  <si>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</si>
  <si>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</si>
  <si>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</si>
  <si>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</si>
  <si>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</si>
  <si>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</si>
  <si>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</si>
  <si>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</si>
  <si>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</si>
  <si>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</si>
  <si>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</si>
  <si>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</si>
  <si>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Спасская НШ-ДС</t>
  </si>
  <si>
    <t>Директор школы</t>
  </si>
  <si>
    <t>Гариева А.М.</t>
  </si>
  <si>
    <t>Котлета из мяса кур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</si>
  <si>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</si>
  <si>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</si>
  <si>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</si>
  <si>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</si>
  <si>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Печенье</t>
  </si>
  <si>
    <t>Гуляш из говядины</t>
  </si>
  <si>
    <t>Каша гречневая рассыпчатая с маслом сливочным</t>
  </si>
  <si>
    <t>Чай с сахаром, с лимоном</t>
  </si>
  <si>
    <t>Хлеб пшеничный</t>
  </si>
  <si>
    <t>Сыр порционно</t>
  </si>
  <si>
    <t>Птица запеченая с томатным соусом</t>
  </si>
  <si>
    <t>Рис отварной рассыпчатый с маслом сливочным</t>
  </si>
  <si>
    <t>Чай с сахаром</t>
  </si>
  <si>
    <t>Салат из белокочанной капусты</t>
  </si>
  <si>
    <t>Рыба, тушенная в томате с овощами</t>
  </si>
  <si>
    <t>Пюре картофельное с маслом ливочным</t>
  </si>
  <si>
    <t>Компот из свежих яблок</t>
  </si>
  <si>
    <t>Салат из моркови с сахаром</t>
  </si>
  <si>
    <t>Котлеты говяжьи</t>
  </si>
  <si>
    <t>Гороховое пбре с маслом сливочным</t>
  </si>
  <si>
    <t>Чай с мармеладом</t>
  </si>
  <si>
    <t>Хлебпшеничный</t>
  </si>
  <si>
    <t>Плоды и ягоды свежие (яблоки)</t>
  </si>
  <si>
    <t>Пельмени мясные отварные с маслом сливочным</t>
  </si>
  <si>
    <t>Плоды и ягоды свежие (апельсин)</t>
  </si>
  <si>
    <t>Биточки рыбные</t>
  </si>
  <si>
    <t>Чай с сахаром, с яблоком</t>
  </si>
  <si>
    <t>Бутерброд с сыром</t>
  </si>
  <si>
    <t>Овощи тушеные с мясом</t>
  </si>
  <si>
    <t>Чай "Витаминный" с ягодами</t>
  </si>
  <si>
    <t>Пюре картофельное с маслом сливочным</t>
  </si>
  <si>
    <t>Салат из свёклы отварной</t>
  </si>
  <si>
    <t>Тефтели мясные в сметанно-томатном соусе</t>
  </si>
  <si>
    <t>Напиток из свежих фруктов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</si>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</sst>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I225" sqref="I2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90</v>
      </c>
      <c r="G6" s="40">
        <v>8.75</v>
      </c>
      <c r="H6" s="40">
        <v>10.6</v>
      </c>
      <c r="I6" s="40">
        <v>8.1300000000000008</v>
      </c>
      <c r="J6" s="40">
        <v>198</v>
      </c>
      <c r="K6" s="41">
        <v>294</v>
      </c>
      <c r="L6" s="40"/>
    </row>
    <row r="7" spans="1:12" ht="15" x14ac:dyDescent="0.25">
      <c r="A7" s="23"/>
      <c r="B7" s="15"/>
      <c r="C7" s="11"/>
      <c r="D7" s="6"/>
      <c r="E7" s="42" t="s">
        <v>43</v>
      </c>
      <c r="F7" s="43">
        <v>155</v>
      </c>
      <c r="G7" s="43">
        <v>5.12</v>
      </c>
      <c r="H7" s="43">
        <v>4.53</v>
      </c>
      <c r="I7" s="43">
        <v>31.99</v>
      </c>
      <c r="J7" s="43">
        <v>189.3</v>
      </c>
      <c r="K7" s="44">
        <v>203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0.66</v>
      </c>
      <c r="H8" s="43">
        <v>0.09</v>
      </c>
      <c r="I8" s="43">
        <v>22.03</v>
      </c>
      <c r="J8" s="43">
        <v>92.9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20</v>
      </c>
      <c r="G9" s="43">
        <v>1.32</v>
      </c>
      <c r="H9" s="43">
        <v>0.24</v>
      </c>
      <c r="I9" s="43">
        <v>7.92</v>
      </c>
      <c r="J9" s="43">
        <v>39.6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46</v>
      </c>
      <c r="F11" s="43">
        <v>60</v>
      </c>
      <c r="G11" s="43">
        <v>0.64</v>
      </c>
      <c r="H11" s="43">
        <v>0.1</v>
      </c>
      <c r="I11" s="43">
        <v>5.1100000000000003</v>
      </c>
      <c r="J11" s="43">
        <v>23.94</v>
      </c>
      <c r="K11" s="44">
        <v>59</v>
      </c>
      <c r="L11" s="43"/>
    </row>
    <row r="12" spans="1:12" ht="15" x14ac:dyDescent="0.25">
      <c r="A12" s="23"/>
      <c r="B12" s="15"/>
      <c r="C12" s="11"/>
      <c r="D12" s="6"/>
      <c r="E12" s="42" t="s">
        <v>47</v>
      </c>
      <c r="F12" s="43">
        <v>40</v>
      </c>
      <c r="G12" s="43">
        <v>3.7</v>
      </c>
      <c r="H12" s="43">
        <v>4.7</v>
      </c>
      <c r="I12" s="43">
        <v>4.8499999999999996</v>
      </c>
      <c r="J12" s="43">
        <v>21.5</v>
      </c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20.190000000000001</v>
      </c>
      <c r="H13" s="19">
        <f t="shared" si="0"/>
        <v>20.259999999999998</v>
      </c>
      <c r="I13" s="19">
        <f t="shared" si="0"/>
        <v>80.029999999999987</v>
      </c>
      <c r="J13" s="19">
        <f t="shared" si="0"/>
        <v>565.24000000000012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565</v>
      </c>
      <c r="G24" s="32">
        <f t="shared" ref="G24:J24" si="4">G13+G23</f>
        <v>20.190000000000001</v>
      </c>
      <c r="H24" s="32">
        <f t="shared" si="4"/>
        <v>20.259999999999998</v>
      </c>
      <c r="I24" s="32">
        <f t="shared" si="4"/>
        <v>80.029999999999987</v>
      </c>
      <c r="J24" s="32">
        <f t="shared" si="4"/>
        <v>565.24000000000012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100</v>
      </c>
      <c r="G25" s="40">
        <v>9.4499999999999993</v>
      </c>
      <c r="H25" s="40">
        <v>10.71</v>
      </c>
      <c r="I25" s="40">
        <v>22.89</v>
      </c>
      <c r="J25" s="40">
        <v>221</v>
      </c>
      <c r="K25" s="41">
        <v>260</v>
      </c>
      <c r="L25" s="40"/>
    </row>
    <row r="26" spans="1:12" ht="15" x14ac:dyDescent="0.25">
      <c r="A26" s="14"/>
      <c r="B26" s="15"/>
      <c r="C26" s="11"/>
      <c r="D26" s="6"/>
      <c r="E26" s="42" t="s">
        <v>49</v>
      </c>
      <c r="F26" s="43">
        <v>155</v>
      </c>
      <c r="G26" s="43">
        <v>4.6100000000000003</v>
      </c>
      <c r="H26" s="43">
        <v>6.32</v>
      </c>
      <c r="I26" s="43">
        <v>27.79</v>
      </c>
      <c r="J26" s="43">
        <v>207</v>
      </c>
      <c r="K26" s="44">
        <v>171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0.13</v>
      </c>
      <c r="H27" s="43">
        <v>0.02</v>
      </c>
      <c r="I27" s="43">
        <v>10.199999999999999</v>
      </c>
      <c r="J27" s="43">
        <v>42</v>
      </c>
      <c r="K27" s="44">
        <v>377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51</v>
      </c>
      <c r="F28" s="43">
        <v>50</v>
      </c>
      <c r="G28" s="43">
        <v>3.04</v>
      </c>
      <c r="H28" s="43">
        <v>0.32</v>
      </c>
      <c r="I28" s="43">
        <v>19.68</v>
      </c>
      <c r="J28" s="43">
        <v>94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52</v>
      </c>
      <c r="F30" s="43">
        <v>10</v>
      </c>
      <c r="G30" s="43">
        <v>2.63</v>
      </c>
      <c r="H30" s="43">
        <v>2.66</v>
      </c>
      <c r="I30" s="43">
        <v>0</v>
      </c>
      <c r="J30" s="43">
        <v>34.33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19.86</v>
      </c>
      <c r="H32" s="19">
        <f t="shared" ref="H32" si="7">SUM(H25:H31)</f>
        <v>20.03</v>
      </c>
      <c r="I32" s="19">
        <f t="shared" ref="I32" si="8">SUM(I25:I31)</f>
        <v>80.56</v>
      </c>
      <c r="J32" s="19">
        <f t="shared" ref="J32:L32" si="9">SUM(J25:J31)</f>
        <v>598.33000000000004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515</v>
      </c>
      <c r="G43" s="32">
        <f t="shared" ref="G43" si="14">G32+G42</f>
        <v>19.86</v>
      </c>
      <c r="H43" s="32">
        <f t="shared" ref="H43" si="15">H32+H42</f>
        <v>20.03</v>
      </c>
      <c r="I43" s="32">
        <f t="shared" ref="I43" si="16">I32+I42</f>
        <v>80.56</v>
      </c>
      <c r="J43" s="32">
        <f t="shared" ref="J43:L43" si="17">J32+J42</f>
        <v>598.33000000000004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110</v>
      </c>
      <c r="G44" s="40">
        <v>12</v>
      </c>
      <c r="H44" s="40">
        <v>10.039999999999999</v>
      </c>
      <c r="I44" s="40">
        <v>8.69</v>
      </c>
      <c r="J44" s="40">
        <v>195.1</v>
      </c>
      <c r="K44" s="41">
        <v>293</v>
      </c>
      <c r="L44" s="40"/>
    </row>
    <row r="45" spans="1:12" ht="15" x14ac:dyDescent="0.25">
      <c r="A45" s="23"/>
      <c r="B45" s="15"/>
      <c r="C45" s="11"/>
      <c r="D45" s="6"/>
      <c r="E45" s="42" t="s">
        <v>54</v>
      </c>
      <c r="F45" s="43">
        <v>155</v>
      </c>
      <c r="G45" s="43">
        <v>3.74</v>
      </c>
      <c r="H45" s="43">
        <v>7.02</v>
      </c>
      <c r="I45" s="43">
        <v>39.229999999999997</v>
      </c>
      <c r="J45" s="43">
        <v>209</v>
      </c>
      <c r="K45" s="44">
        <v>304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7.0000000000000007E-2</v>
      </c>
      <c r="H46" s="43">
        <v>0.02</v>
      </c>
      <c r="I46" s="43">
        <v>10</v>
      </c>
      <c r="J46" s="43">
        <v>40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51</v>
      </c>
      <c r="F47" s="43">
        <v>20</v>
      </c>
      <c r="G47" s="43">
        <v>1.52</v>
      </c>
      <c r="H47" s="43">
        <v>0.16</v>
      </c>
      <c r="I47" s="43">
        <v>9.84</v>
      </c>
      <c r="J47" s="43">
        <v>47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45</v>
      </c>
      <c r="F49" s="43">
        <v>20</v>
      </c>
      <c r="G49" s="43">
        <v>1.32</v>
      </c>
      <c r="H49" s="43">
        <v>0.24</v>
      </c>
      <c r="I49" s="43">
        <v>7.92</v>
      </c>
      <c r="J49" s="43">
        <v>39.6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18.650000000000002</v>
      </c>
      <c r="H51" s="19">
        <f t="shared" ref="H51" si="19">SUM(H44:H50)</f>
        <v>17.479999999999997</v>
      </c>
      <c r="I51" s="19">
        <f t="shared" ref="I51" si="20">SUM(I44:I50)</f>
        <v>75.679999999999993</v>
      </c>
      <c r="J51" s="19">
        <f t="shared" ref="J51:L51" si="21">SUM(J44:J50)</f>
        <v>530.70000000000005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505</v>
      </c>
      <c r="G62" s="32">
        <f t="shared" ref="G62" si="26">G51+G61</f>
        <v>18.650000000000002</v>
      </c>
      <c r="H62" s="32">
        <f t="shared" ref="H62" si="27">H51+H61</f>
        <v>17.479999999999997</v>
      </c>
      <c r="I62" s="32">
        <f t="shared" ref="I62" si="28">I51+I61</f>
        <v>75.679999999999993</v>
      </c>
      <c r="J62" s="32">
        <f t="shared" ref="J62:L62" si="29">J51+J61</f>
        <v>530.70000000000005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100</v>
      </c>
      <c r="G63" s="40">
        <v>9.15</v>
      </c>
      <c r="H63" s="40">
        <v>5.62</v>
      </c>
      <c r="I63" s="40">
        <v>7.8</v>
      </c>
      <c r="J63" s="40">
        <v>105</v>
      </c>
      <c r="K63" s="41">
        <v>229</v>
      </c>
      <c r="L63" s="40"/>
    </row>
    <row r="64" spans="1:12" ht="15" x14ac:dyDescent="0.25">
      <c r="A64" s="23"/>
      <c r="B64" s="15"/>
      <c r="C64" s="11"/>
      <c r="D64" s="6"/>
      <c r="E64" s="42" t="s">
        <v>58</v>
      </c>
      <c r="F64" s="43">
        <v>155</v>
      </c>
      <c r="G64" s="43">
        <v>3.1</v>
      </c>
      <c r="H64" s="43">
        <v>8.43</v>
      </c>
      <c r="I64" s="43">
        <v>20.581</v>
      </c>
      <c r="J64" s="43">
        <v>170.25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59</v>
      </c>
      <c r="F65" s="43">
        <v>200</v>
      </c>
      <c r="G65" s="43">
        <v>0.16</v>
      </c>
      <c r="H65" s="43">
        <v>0.16</v>
      </c>
      <c r="I65" s="43">
        <v>13.91</v>
      </c>
      <c r="J65" s="43">
        <v>58.74</v>
      </c>
      <c r="K65" s="44">
        <v>3425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51</v>
      </c>
      <c r="F66" s="43">
        <v>20</v>
      </c>
      <c r="G66" s="43">
        <v>1.52</v>
      </c>
      <c r="H66" s="43">
        <v>0.16</v>
      </c>
      <c r="I66" s="43">
        <v>9.84</v>
      </c>
      <c r="J66" s="43">
        <v>47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56</v>
      </c>
      <c r="F68" s="43">
        <v>60</v>
      </c>
      <c r="G68" s="43">
        <v>0.79</v>
      </c>
      <c r="H68" s="43">
        <v>1.95</v>
      </c>
      <c r="I68" s="43">
        <v>3.88</v>
      </c>
      <c r="J68" s="43">
        <v>36.24</v>
      </c>
      <c r="K68" s="44">
        <v>45</v>
      </c>
      <c r="L68" s="43"/>
    </row>
    <row r="69" spans="1:12" ht="15" x14ac:dyDescent="0.25">
      <c r="A69" s="23"/>
      <c r="B69" s="15"/>
      <c r="C69" s="11"/>
      <c r="D69" s="6"/>
      <c r="E69" s="42" t="s">
        <v>45</v>
      </c>
      <c r="F69" s="43">
        <v>20</v>
      </c>
      <c r="G69" s="43">
        <v>1.32</v>
      </c>
      <c r="H69" s="43">
        <v>0.24</v>
      </c>
      <c r="I69" s="43">
        <v>7.92</v>
      </c>
      <c r="J69" s="43">
        <v>39.6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 t="shared" ref="G70" si="30">SUM(G63:G69)</f>
        <v>16.04</v>
      </c>
      <c r="H70" s="19">
        <f t="shared" ref="H70" si="31">SUM(H63:H69)</f>
        <v>16.559999999999999</v>
      </c>
      <c r="I70" s="19">
        <f t="shared" ref="I70" si="32">SUM(I63:I69)</f>
        <v>63.931000000000004</v>
      </c>
      <c r="J70" s="19">
        <f t="shared" ref="J70:L70" si="33">SUM(J63:J69)</f>
        <v>456.83000000000004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555</v>
      </c>
      <c r="G81" s="32">
        <f t="shared" ref="G81" si="38">G70+G80</f>
        <v>16.04</v>
      </c>
      <c r="H81" s="32">
        <f t="shared" ref="H81" si="39">H70+H80</f>
        <v>16.559999999999999</v>
      </c>
      <c r="I81" s="32">
        <f t="shared" ref="I81" si="40">I70+I80</f>
        <v>63.931000000000004</v>
      </c>
      <c r="J81" s="32">
        <f t="shared" ref="J81:L81" si="41">J70+J80</f>
        <v>456.83000000000004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90</v>
      </c>
      <c r="G82" s="40">
        <v>10.18</v>
      </c>
      <c r="H82" s="40">
        <v>13.25</v>
      </c>
      <c r="I82" s="40">
        <v>11.77</v>
      </c>
      <c r="J82" s="40">
        <v>183.4</v>
      </c>
      <c r="K82" s="41">
        <v>271</v>
      </c>
      <c r="L82" s="40"/>
    </row>
    <row r="83" spans="1:12" ht="15" x14ac:dyDescent="0.25">
      <c r="A83" s="23"/>
      <c r="B83" s="15"/>
      <c r="C83" s="11"/>
      <c r="D83" s="6"/>
      <c r="E83" s="42" t="s">
        <v>62</v>
      </c>
      <c r="F83" s="43">
        <v>155</v>
      </c>
      <c r="G83" s="43">
        <v>5.62</v>
      </c>
      <c r="H83" s="43">
        <v>5.04</v>
      </c>
      <c r="I83" s="43">
        <v>34.99</v>
      </c>
      <c r="J83" s="43">
        <v>208.5</v>
      </c>
      <c r="K83" s="44">
        <v>199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0.09</v>
      </c>
      <c r="H84" s="43">
        <v>0.02</v>
      </c>
      <c r="I84" s="43">
        <v>11.91</v>
      </c>
      <c r="J84" s="43">
        <v>48.15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64</v>
      </c>
      <c r="F85" s="43">
        <v>20</v>
      </c>
      <c r="G85" s="43">
        <v>1.52</v>
      </c>
      <c r="H85" s="43">
        <v>0.16</v>
      </c>
      <c r="I85" s="43">
        <v>9.84</v>
      </c>
      <c r="J85" s="43">
        <v>47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60</v>
      </c>
      <c r="F87" s="43">
        <v>60</v>
      </c>
      <c r="G87" s="43">
        <v>0.74</v>
      </c>
      <c r="H87" s="43">
        <v>0.06</v>
      </c>
      <c r="I87" s="43">
        <v>6.58</v>
      </c>
      <c r="J87" s="43">
        <v>49.02</v>
      </c>
      <c r="K87" s="44">
        <v>62</v>
      </c>
      <c r="L87" s="43"/>
    </row>
    <row r="88" spans="1:12" ht="15" x14ac:dyDescent="0.25">
      <c r="A88" s="23"/>
      <c r="B88" s="15"/>
      <c r="C88" s="11"/>
      <c r="D88" s="6"/>
      <c r="E88" s="42" t="s">
        <v>45</v>
      </c>
      <c r="F88" s="43">
        <v>20</v>
      </c>
      <c r="G88" s="43">
        <v>1.32</v>
      </c>
      <c r="H88" s="43">
        <v>0.24</v>
      </c>
      <c r="I88" s="43">
        <v>7.92</v>
      </c>
      <c r="J88" s="43">
        <v>40</v>
      </c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19.47</v>
      </c>
      <c r="H89" s="19">
        <f t="shared" ref="H89" si="43">SUM(H82:H88)</f>
        <v>18.769999999999996</v>
      </c>
      <c r="I89" s="19">
        <f t="shared" ref="I89" si="44">SUM(I82:I88)</f>
        <v>83.01</v>
      </c>
      <c r="J89" s="19">
        <f t="shared" ref="J89:L89" si="45">SUM(J82:J88)</f>
        <v>576.06999999999994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545</v>
      </c>
      <c r="G100" s="32">
        <f t="shared" ref="G100" si="50">G89+G99</f>
        <v>19.47</v>
      </c>
      <c r="H100" s="32">
        <f t="shared" ref="H100" si="51">H89+H99</f>
        <v>18.769999999999996</v>
      </c>
      <c r="I100" s="32">
        <f t="shared" ref="I100" si="52">I89+I99</f>
        <v>83.01</v>
      </c>
      <c r="J100" s="32">
        <f t="shared" ref="J100:L100" si="53">J89+J99</f>
        <v>576.06999999999994</v>
      </c>
      <c r="K100" s="32"/>
      <c r="L100" s="32">
        <f t="shared" si="53"/>
        <v>0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66</v>
      </c>
      <c r="F101" s="40">
        <v>175</v>
      </c>
      <c r="G101" s="40">
        <v>13.04</v>
      </c>
      <c r="H101" s="40">
        <v>15.868</v>
      </c>
      <c r="I101" s="40">
        <v>40.822000000000003</v>
      </c>
      <c r="J101" s="40">
        <v>346</v>
      </c>
      <c r="K101" s="41">
        <v>390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50</v>
      </c>
      <c r="F103" s="43">
        <v>200</v>
      </c>
      <c r="G103" s="43">
        <v>0.13</v>
      </c>
      <c r="H103" s="43">
        <v>0.02</v>
      </c>
      <c r="I103" s="43">
        <v>10.199999999999999</v>
      </c>
      <c r="J103" s="43">
        <v>42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51</v>
      </c>
      <c r="F104" s="43">
        <v>40</v>
      </c>
      <c r="G104" s="43">
        <v>3.04</v>
      </c>
      <c r="H104" s="43">
        <v>0.32</v>
      </c>
      <c r="I104" s="43">
        <v>19.68</v>
      </c>
      <c r="J104" s="43">
        <v>94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65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52</v>
      </c>
      <c r="F106" s="43">
        <v>15</v>
      </c>
      <c r="G106" s="43">
        <v>3.05</v>
      </c>
      <c r="H106" s="43">
        <v>3.95</v>
      </c>
      <c r="I106" s="43">
        <v>0</v>
      </c>
      <c r="J106" s="43">
        <v>51.5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19.66</v>
      </c>
      <c r="H108" s="19">
        <f t="shared" si="54"/>
        <v>20.557999999999996</v>
      </c>
      <c r="I108" s="19">
        <f t="shared" si="54"/>
        <v>80.501999999999995</v>
      </c>
      <c r="J108" s="19">
        <f t="shared" si="54"/>
        <v>580.5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530</v>
      </c>
      <c r="G119" s="32">
        <f t="shared" ref="G119" si="58">G108+G118</f>
        <v>19.66</v>
      </c>
      <c r="H119" s="32">
        <f t="shared" ref="H119" si="59">H108+H118</f>
        <v>20.557999999999996</v>
      </c>
      <c r="I119" s="32">
        <f t="shared" ref="I119" si="60">I108+I118</f>
        <v>80.501999999999995</v>
      </c>
      <c r="J119" s="32">
        <f t="shared" ref="J119:L119" si="61">J108+J118</f>
        <v>580.5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68</v>
      </c>
      <c r="F120" s="40">
        <v>90</v>
      </c>
      <c r="G120" s="40">
        <v>9.68</v>
      </c>
      <c r="H120" s="40">
        <v>8.3800000000000008</v>
      </c>
      <c r="I120" s="40">
        <v>4.1559999999999997</v>
      </c>
      <c r="J120" s="40">
        <v>156.4</v>
      </c>
      <c r="K120" s="41">
        <v>234</v>
      </c>
      <c r="L120" s="40"/>
    </row>
    <row r="121" spans="1:12" ht="15" x14ac:dyDescent="0.25">
      <c r="A121" s="14"/>
      <c r="B121" s="15"/>
      <c r="C121" s="11"/>
      <c r="D121" s="6"/>
      <c r="E121" s="42" t="s">
        <v>54</v>
      </c>
      <c r="F121" s="43">
        <v>155</v>
      </c>
      <c r="G121" s="43">
        <v>3.74</v>
      </c>
      <c r="H121" s="43">
        <v>7.02</v>
      </c>
      <c r="I121" s="43">
        <v>39.229999999999997</v>
      </c>
      <c r="J121" s="43">
        <v>209</v>
      </c>
      <c r="K121" s="44">
        <v>304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69</v>
      </c>
      <c r="F122" s="43">
        <v>200</v>
      </c>
      <c r="G122" s="43">
        <v>0.11</v>
      </c>
      <c r="H122" s="43">
        <v>0.06</v>
      </c>
      <c r="I122" s="43">
        <v>10.99</v>
      </c>
      <c r="J122" s="43">
        <v>45.05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20</v>
      </c>
      <c r="G123" s="43">
        <v>1.32</v>
      </c>
      <c r="H123" s="43">
        <v>0.24</v>
      </c>
      <c r="I123" s="43">
        <v>7.92</v>
      </c>
      <c r="J123" s="43">
        <v>40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67</v>
      </c>
      <c r="F124" s="43">
        <v>100</v>
      </c>
      <c r="G124" s="43">
        <v>0.8</v>
      </c>
      <c r="H124" s="43">
        <v>0.2</v>
      </c>
      <c r="I124" s="43">
        <v>8.0500000000000007</v>
      </c>
      <c r="J124" s="43">
        <v>43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565</v>
      </c>
      <c r="G127" s="19">
        <f t="shared" ref="G127:J127" si="62">SUM(G120:G126)</f>
        <v>15.65</v>
      </c>
      <c r="H127" s="19">
        <f t="shared" si="62"/>
        <v>15.9</v>
      </c>
      <c r="I127" s="19">
        <f t="shared" si="62"/>
        <v>70.346000000000004</v>
      </c>
      <c r="J127" s="19">
        <f t="shared" si="62"/>
        <v>493.45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565</v>
      </c>
      <c r="G138" s="32">
        <f t="shared" ref="G138" si="66">G127+G137</f>
        <v>15.65</v>
      </c>
      <c r="H138" s="32">
        <f t="shared" ref="H138" si="67">H127+H137</f>
        <v>15.9</v>
      </c>
      <c r="I138" s="32">
        <f t="shared" ref="I138" si="68">I127+I137</f>
        <v>70.346000000000004</v>
      </c>
      <c r="J138" s="32">
        <f t="shared" ref="J138:L138" si="69">J127+J137</f>
        <v>493.45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71</v>
      </c>
      <c r="F139" s="40">
        <v>200</v>
      </c>
      <c r="G139" s="40">
        <v>8.01</v>
      </c>
      <c r="H139" s="40">
        <v>13.78</v>
      </c>
      <c r="I139" s="40">
        <v>22.34</v>
      </c>
      <c r="J139" s="40">
        <v>211.35</v>
      </c>
      <c r="K139" s="41">
        <v>143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72</v>
      </c>
      <c r="F141" s="43">
        <v>200</v>
      </c>
      <c r="G141" s="43">
        <v>0.24</v>
      </c>
      <c r="H141" s="43">
        <v>0.09</v>
      </c>
      <c r="I141" s="43">
        <v>12.42</v>
      </c>
      <c r="J141" s="43">
        <v>54.2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51</v>
      </c>
      <c r="F142" s="43">
        <v>35</v>
      </c>
      <c r="G142" s="43">
        <v>2.66</v>
      </c>
      <c r="H142" s="43">
        <v>0.28000000000000003</v>
      </c>
      <c r="I142" s="43">
        <v>147.22</v>
      </c>
      <c r="J142" s="43">
        <v>82.25</v>
      </c>
      <c r="K142" s="44"/>
      <c r="L142" s="43"/>
    </row>
    <row r="143" spans="1:12" ht="15" x14ac:dyDescent="0.25">
      <c r="A143" s="23"/>
      <c r="B143" s="15"/>
      <c r="C143" s="11"/>
      <c r="D143" s="7"/>
      <c r="E143" s="42" t="s">
        <v>45</v>
      </c>
      <c r="F143" s="43">
        <v>30</v>
      </c>
      <c r="G143" s="43">
        <v>1.98</v>
      </c>
      <c r="H143" s="43">
        <v>0.36</v>
      </c>
      <c r="I143" s="43">
        <v>11.88</v>
      </c>
      <c r="J143" s="43">
        <v>59.4</v>
      </c>
      <c r="K143" s="44"/>
      <c r="L143" s="43"/>
    </row>
    <row r="144" spans="1:12" ht="15" x14ac:dyDescent="0.25">
      <c r="A144" s="23"/>
      <c r="B144" s="15"/>
      <c r="C144" s="11"/>
      <c r="D144" s="6"/>
      <c r="E144" s="42" t="s">
        <v>70</v>
      </c>
      <c r="F144" s="43">
        <v>60</v>
      </c>
      <c r="G144" s="43">
        <v>7.26</v>
      </c>
      <c r="H144" s="43">
        <v>4.3499999999999996</v>
      </c>
      <c r="I144" s="43">
        <v>22.14</v>
      </c>
      <c r="J144" s="43">
        <v>157.25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70">SUM(G139:G145)</f>
        <v>20.149999999999999</v>
      </c>
      <c r="H146" s="19">
        <f t="shared" si="70"/>
        <v>18.86</v>
      </c>
      <c r="I146" s="19">
        <f t="shared" si="70"/>
        <v>216</v>
      </c>
      <c r="J146" s="19">
        <f t="shared" si="70"/>
        <v>564.45000000000005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525</v>
      </c>
      <c r="G157" s="32">
        <f t="shared" ref="G157" si="74">G146+G156</f>
        <v>20.149999999999999</v>
      </c>
      <c r="H157" s="32">
        <f t="shared" ref="H157" si="75">H146+H156</f>
        <v>18.86</v>
      </c>
      <c r="I157" s="32">
        <f t="shared" ref="I157" si="76">I146+I156</f>
        <v>216</v>
      </c>
      <c r="J157" s="32">
        <f t="shared" ref="J157:L157" si="77">J146+J156</f>
        <v>564.45000000000005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42</v>
      </c>
      <c r="F158" s="40">
        <v>90</v>
      </c>
      <c r="G158" s="40">
        <v>11.85</v>
      </c>
      <c r="H158" s="40">
        <v>8.06</v>
      </c>
      <c r="I158" s="40">
        <v>18.53</v>
      </c>
      <c r="J158" s="40">
        <v>198</v>
      </c>
      <c r="K158" s="41">
        <v>294</v>
      </c>
      <c r="L158" s="40"/>
    </row>
    <row r="159" spans="1:12" ht="15" x14ac:dyDescent="0.25">
      <c r="A159" s="23"/>
      <c r="B159" s="15"/>
      <c r="C159" s="11"/>
      <c r="D159" s="6"/>
      <c r="E159" s="42" t="s">
        <v>73</v>
      </c>
      <c r="F159" s="43">
        <v>155</v>
      </c>
      <c r="G159" s="43">
        <v>3.13</v>
      </c>
      <c r="H159" s="43">
        <v>8.43</v>
      </c>
      <c r="I159" s="43">
        <v>20.51</v>
      </c>
      <c r="J159" s="43">
        <v>170.25</v>
      </c>
      <c r="K159" s="44">
        <v>312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7.0000000000000007E-2</v>
      </c>
      <c r="H160" s="43">
        <v>0.02</v>
      </c>
      <c r="I160" s="43">
        <v>10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35</v>
      </c>
      <c r="G161" s="43">
        <v>2.66</v>
      </c>
      <c r="H161" s="43">
        <v>0.28000000000000003</v>
      </c>
      <c r="I161" s="43">
        <v>17.22</v>
      </c>
      <c r="J161" s="43">
        <v>82</v>
      </c>
      <c r="K161" s="44"/>
      <c r="L161" s="43"/>
    </row>
    <row r="162" spans="1:12" ht="15" x14ac:dyDescent="0.25">
      <c r="A162" s="23"/>
      <c r="B162" s="15"/>
      <c r="C162" s="11"/>
      <c r="D162" s="7"/>
      <c r="E162" s="42" t="s">
        <v>45</v>
      </c>
      <c r="F162" s="43">
        <v>30</v>
      </c>
      <c r="G162" s="43">
        <v>1.98</v>
      </c>
      <c r="H162" s="43">
        <v>0.36</v>
      </c>
      <c r="I162" s="43">
        <v>11.88</v>
      </c>
      <c r="J162" s="43">
        <v>59.4</v>
      </c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74</v>
      </c>
      <c r="F163" s="43">
        <v>60</v>
      </c>
      <c r="G163" s="43">
        <v>0.84</v>
      </c>
      <c r="H163" s="43">
        <v>3.61</v>
      </c>
      <c r="I163" s="43">
        <v>4.96</v>
      </c>
      <c r="J163" s="43">
        <v>55.68</v>
      </c>
      <c r="K163" s="44">
        <v>52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20.53</v>
      </c>
      <c r="H165" s="19">
        <f t="shared" si="78"/>
        <v>20.76</v>
      </c>
      <c r="I165" s="19">
        <f t="shared" si="78"/>
        <v>83.1</v>
      </c>
      <c r="J165" s="19">
        <f t="shared" si="78"/>
        <v>605.32999999999993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570</v>
      </c>
      <c r="G176" s="32">
        <f t="shared" ref="G176" si="82">G165+G175</f>
        <v>20.53</v>
      </c>
      <c r="H176" s="32">
        <f t="shared" ref="H176" si="83">H165+H175</f>
        <v>20.76</v>
      </c>
      <c r="I176" s="32">
        <f t="shared" ref="I176" si="84">I165+I175</f>
        <v>83.1</v>
      </c>
      <c r="J176" s="32">
        <f t="shared" ref="J176:L176" si="85">J165+J175</f>
        <v>605.32999999999993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75</v>
      </c>
      <c r="F177" s="40">
        <v>100</v>
      </c>
      <c r="G177" s="40">
        <v>7.2839999999999998</v>
      </c>
      <c r="H177" s="40">
        <v>11.94</v>
      </c>
      <c r="I177" s="40">
        <v>8.36</v>
      </c>
      <c r="J177" s="40">
        <v>124</v>
      </c>
      <c r="K177" s="41">
        <v>279</v>
      </c>
      <c r="L177" s="40"/>
    </row>
    <row r="178" spans="1:12" ht="15" x14ac:dyDescent="0.25">
      <c r="A178" s="23"/>
      <c r="B178" s="15"/>
      <c r="C178" s="11"/>
      <c r="D178" s="6"/>
      <c r="E178" s="42" t="s">
        <v>43</v>
      </c>
      <c r="F178" s="43">
        <v>185</v>
      </c>
      <c r="G178" s="43">
        <v>5.0999999999999996</v>
      </c>
      <c r="H178" s="43">
        <v>3.62</v>
      </c>
      <c r="I178" s="43">
        <v>31.96</v>
      </c>
      <c r="J178" s="43">
        <v>176.1</v>
      </c>
      <c r="K178" s="44">
        <v>203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76</v>
      </c>
      <c r="F179" s="43">
        <v>200</v>
      </c>
      <c r="G179" s="43">
        <v>0.34</v>
      </c>
      <c r="H179" s="43">
        <v>0.17</v>
      </c>
      <c r="I179" s="43">
        <v>11.48</v>
      </c>
      <c r="J179" s="43">
        <v>63.6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20</v>
      </c>
      <c r="G180" s="43">
        <v>1.52</v>
      </c>
      <c r="H180" s="43">
        <v>0.16</v>
      </c>
      <c r="I180" s="43">
        <v>9.84</v>
      </c>
      <c r="J180" s="43">
        <v>47</v>
      </c>
      <c r="K180" s="44"/>
      <c r="L180" s="43"/>
    </row>
    <row r="181" spans="1:12" ht="15" x14ac:dyDescent="0.25">
      <c r="A181" s="23"/>
      <c r="B181" s="15"/>
      <c r="C181" s="11"/>
      <c r="D181" s="7"/>
      <c r="E181" s="42" t="s">
        <v>45</v>
      </c>
      <c r="F181" s="43">
        <v>20</v>
      </c>
      <c r="G181" s="43">
        <v>1.32</v>
      </c>
      <c r="H181" s="43">
        <v>0.24</v>
      </c>
      <c r="I181" s="43">
        <v>7.92</v>
      </c>
      <c r="J181" s="43">
        <v>40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86">SUM(G177:G183)</f>
        <v>15.564</v>
      </c>
      <c r="H184" s="19">
        <f t="shared" si="86"/>
        <v>16.13</v>
      </c>
      <c r="I184" s="19">
        <f t="shared" si="86"/>
        <v>69.56</v>
      </c>
      <c r="J184" s="19">
        <f t="shared" si="86"/>
        <v>450.70000000000005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525</v>
      </c>
      <c r="G195" s="32">
        <f t="shared" ref="G195" si="90">G184+G194</f>
        <v>15.564</v>
      </c>
      <c r="H195" s="32">
        <f t="shared" ref="H195" si="91">H184+H194</f>
        <v>16.13</v>
      </c>
      <c r="I195" s="32">
        <f t="shared" ref="I195" si="92">I184+I194</f>
        <v>69.56</v>
      </c>
      <c r="J195" s="32">
        <f t="shared" ref="J195:L195" si="93">J184+J194</f>
        <v>450.70000000000005</v>
      </c>
      <c r="K195" s="32"/>
      <c r="L195" s="32">
        <f t="shared" si="93"/>
        <v>0</v>
      </c>
    </row>
    <row r="196" spans="1:12" ht="12.75" customHeight="1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77</v>
      </c>
      <c r="F196" s="40">
        <v>200</v>
      </c>
      <c r="G196" s="40">
        <v>16.03</v>
      </c>
      <c r="H196" s="40">
        <v>18.16</v>
      </c>
      <c r="I196" s="40">
        <v>45.91</v>
      </c>
      <c r="J196" s="40">
        <v>415.89</v>
      </c>
      <c r="K196" s="41">
        <v>265</v>
      </c>
      <c r="L196" s="40"/>
    </row>
    <row r="197" spans="1:12" ht="12.75" customHeight="1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69</v>
      </c>
      <c r="F198" s="43">
        <v>200</v>
      </c>
      <c r="G198" s="43">
        <v>0.11</v>
      </c>
      <c r="H198" s="43">
        <v>0.06</v>
      </c>
      <c r="I198" s="43">
        <v>10.99</v>
      </c>
      <c r="J198" s="43">
        <v>45</v>
      </c>
      <c r="K198" s="44">
        <v>376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51</v>
      </c>
      <c r="F199" s="43">
        <v>25</v>
      </c>
      <c r="G199" s="43">
        <v>1.9</v>
      </c>
      <c r="H199" s="43">
        <v>0.2</v>
      </c>
      <c r="I199" s="43">
        <v>12.3</v>
      </c>
      <c r="J199" s="43">
        <v>59</v>
      </c>
      <c r="K199" s="44"/>
      <c r="L199" s="43"/>
    </row>
    <row r="200" spans="1:12" ht="15" x14ac:dyDescent="0.25">
      <c r="A200" s="23"/>
      <c r="B200" s="15"/>
      <c r="C200" s="11"/>
      <c r="D200" s="7"/>
      <c r="E200" s="42" t="s">
        <v>45</v>
      </c>
      <c r="F200" s="43">
        <v>20</v>
      </c>
      <c r="G200" s="43">
        <v>1.32</v>
      </c>
      <c r="H200" s="43">
        <v>0.24</v>
      </c>
      <c r="I200" s="43">
        <v>7.92</v>
      </c>
      <c r="J200" s="43">
        <v>40</v>
      </c>
      <c r="K200" s="44"/>
      <c r="L200" s="43"/>
    </row>
    <row r="201" spans="1:12" ht="15" x14ac:dyDescent="0.25">
      <c r="A201" s="23"/>
      <c r="B201" s="15"/>
      <c r="C201" s="11"/>
      <c r="D201" s="6" t="s">
        <v>26</v>
      </c>
      <c r="E201" s="42" t="s">
        <v>78</v>
      </c>
      <c r="F201" s="43">
        <v>60</v>
      </c>
      <c r="G201" s="43">
        <v>0.79</v>
      </c>
      <c r="H201" s="43">
        <v>1.95</v>
      </c>
      <c r="I201" s="43">
        <v>3.88</v>
      </c>
      <c r="J201" s="43">
        <v>36.24</v>
      </c>
      <c r="K201" s="44">
        <v>45</v>
      </c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505</v>
      </c>
      <c r="G203" s="19">
        <f t="shared" ref="G203:J203" si="94">SUM(G196:G202)</f>
        <v>20.149999999999999</v>
      </c>
      <c r="H203" s="19">
        <f t="shared" si="94"/>
        <v>20.609999999999996</v>
      </c>
      <c r="I203" s="19">
        <f t="shared" si="94"/>
        <v>81</v>
      </c>
      <c r="J203" s="19">
        <f t="shared" si="94"/>
        <v>596.13</v>
      </c>
      <c r="K203" s="25"/>
      <c r="L203" s="19">
        <f t="shared" ref="L203" si="95">SUM(L196:L202)</f>
        <v>0</v>
      </c>
    </row>
    <row r="204" spans="1:12" ht="15" x14ac:dyDescent="0.25">
      <c r="A204" s="26">
        <f>A196</f>
        <v>2</v>
      </c>
      <c r="B204" s="13"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505</v>
      </c>
      <c r="G214" s="32">
        <f t="shared" ref="G214:J214" si="98">G203+G213</f>
        <v>20.149999999999999</v>
      </c>
      <c r="H214" s="32">
        <f t="shared" si="98"/>
        <v>20.609999999999996</v>
      </c>
      <c r="I214" s="32">
        <f t="shared" si="98"/>
        <v>81</v>
      </c>
      <c r="J214" s="32">
        <f t="shared" si="98"/>
        <v>596.13</v>
      </c>
      <c r="K214" s="32"/>
      <c r="L214" s="32">
        <f t="shared" ref="L214" si="99">L203+L213</f>
        <v>0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61</v>
      </c>
      <c r="F215" s="40">
        <v>90</v>
      </c>
      <c r="G215" s="40">
        <v>10.18</v>
      </c>
      <c r="H215" s="40">
        <v>13.25</v>
      </c>
      <c r="I215" s="40">
        <v>11.77</v>
      </c>
      <c r="J215" s="40">
        <v>183.4</v>
      </c>
      <c r="K215" s="41">
        <v>271</v>
      </c>
      <c r="L215" s="40"/>
    </row>
    <row r="216" spans="1:12" ht="15" x14ac:dyDescent="0.25">
      <c r="A216" s="23"/>
      <c r="B216" s="15"/>
      <c r="C216" s="11"/>
      <c r="D216" s="6"/>
      <c r="E216" s="42" t="s">
        <v>49</v>
      </c>
      <c r="F216" s="43">
        <v>155</v>
      </c>
      <c r="G216" s="43">
        <v>4.6100000000000003</v>
      </c>
      <c r="H216" s="43">
        <v>6.32</v>
      </c>
      <c r="I216" s="43">
        <v>27.79</v>
      </c>
      <c r="J216" s="43">
        <v>207</v>
      </c>
      <c r="K216" s="44">
        <v>171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55</v>
      </c>
      <c r="F217" s="43">
        <v>200</v>
      </c>
      <c r="G217" s="43">
        <v>7.0000000000000007E-2</v>
      </c>
      <c r="H217" s="43">
        <v>0.02</v>
      </c>
      <c r="I217" s="43">
        <v>10</v>
      </c>
      <c r="J217" s="43">
        <v>40</v>
      </c>
      <c r="K217" s="44">
        <v>376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51</v>
      </c>
      <c r="F218" s="43">
        <v>25</v>
      </c>
      <c r="G218" s="43">
        <v>1.9</v>
      </c>
      <c r="H218" s="43">
        <v>0.2</v>
      </c>
      <c r="I218" s="43">
        <v>12.3</v>
      </c>
      <c r="J218" s="43">
        <v>59</v>
      </c>
      <c r="K218" s="44"/>
      <c r="L218" s="43"/>
    </row>
    <row r="219" spans="1:12" ht="15" x14ac:dyDescent="0.25">
      <c r="A219" s="23"/>
      <c r="B219" s="15"/>
      <c r="C219" s="11"/>
      <c r="D219" s="7"/>
      <c r="E219" s="42" t="s">
        <v>45</v>
      </c>
      <c r="F219" s="43">
        <v>20</v>
      </c>
      <c r="G219" s="43">
        <v>1.32</v>
      </c>
      <c r="H219" s="43">
        <v>0.24</v>
      </c>
      <c r="I219" s="43">
        <v>7.92</v>
      </c>
      <c r="J219" s="43">
        <v>40</v>
      </c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490</v>
      </c>
      <c r="G222" s="19">
        <f t="shared" ref="G222:J222" si="100">SUM(G215:G221)</f>
        <v>18.079999999999998</v>
      </c>
      <c r="H222" s="19">
        <f t="shared" si="100"/>
        <v>20.029999999999998</v>
      </c>
      <c r="I222" s="19">
        <f t="shared" si="100"/>
        <v>69.78</v>
      </c>
      <c r="J222" s="19">
        <f t="shared" si="100"/>
        <v>529.4</v>
      </c>
      <c r="K222" s="25"/>
      <c r="L222" s="19">
        <f t="shared" ref="L222" si="101">SUM(L215:L221)</f>
        <v>0</v>
      </c>
    </row>
    <row r="223" spans="1:12" ht="15" x14ac:dyDescent="0.25">
      <c r="A223" s="26">
        <f>A215</f>
        <v>2</v>
      </c>
      <c r="B223" s="13"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2">SUM(G223:G231)</f>
        <v>0</v>
      </c>
      <c r="H232" s="19">
        <f t="shared" si="102"/>
        <v>0</v>
      </c>
      <c r="I232" s="19">
        <f t="shared" si="102"/>
        <v>0</v>
      </c>
      <c r="J232" s="19">
        <f t="shared" si="102"/>
        <v>0</v>
      </c>
      <c r="K232" s="25"/>
      <c r="L232" s="19">
        <f t="shared" ref="L232" si="103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490</v>
      </c>
      <c r="G233" s="32">
        <f t="shared" ref="G233:J233" si="104">G222+G232</f>
        <v>18.079999999999998</v>
      </c>
      <c r="H233" s="32">
        <f t="shared" si="104"/>
        <v>20.029999999999998</v>
      </c>
      <c r="I233" s="32">
        <f t="shared" si="104"/>
        <v>69.78</v>
      </c>
      <c r="J233" s="32">
        <f t="shared" si="104"/>
        <v>529.4</v>
      </c>
      <c r="K233" s="32"/>
      <c r="L233" s="32">
        <f t="shared" ref="L233" si="105">L222+L232</f>
        <v>0</v>
      </c>
    </row>
    <row r="234" spans="1:12" ht="12.75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532.91666666666663</v>
      </c>
      <c r="G234" s="34">
        <f>(G24+G43+G62+G81+G100+G119+G138+G157+G176+G195+G214+G233)/(IF(G24=0,0,1)+IF(G43=0,0,1)+IF(G62=0,0,1)+IF(G81=0,0,1)+IF(G100=0,0,1)+IF(G119=0,0,1)+IF(G138=0,0,1)+IF(G157=0,0,1)+IF(G176=0,0,1)+IF(G195=0,0,1)+IF(G214=0,0,1)+IF(G233=0,0,1))</f>
        <v>18.666166666666669</v>
      </c>
      <c r="H234" s="34">
        <f>(H24+H43+H62+H81+H100+H119+H138+H157+H176+H195+H214+H233)/(IF(H24=0,0,1)+IF(H43=0,0,1)+IF(H62=0,0,1)+IF(H81=0,0,1)+IF(H100=0,0,1)+IF(H119=0,0,1)+IF(H138=0,0,1)+IF(H157=0,0,1)+IF(H176=0,0,1)+IF(H195=0,0,1)+ IF(H214=0,0,1)+IF(H233=0,0,1))</f>
        <v>18.828999999999997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87.791583333333335</v>
      </c>
      <c r="J234" s="34">
        <f>(J24+J43+J62+J81+J100+J119+J138+J157+J176+J195+J214+J233)/(IF(J24=0,0,1)+IF(J43=0,0,1)+IF(J62=0,0,1)+IF(J81=0,0,1)+IF(J100=0,0,1)+IF(J119=0,0,1)+IF(J138=0,0,1)+IF(J157=0,0,1)+IF(J176=0,0,1)+IF(J195=0,0,1)+IF(J214=0,0,1)+IF(J233=0,0,1))</f>
        <v>545.59416666666664</v>
      </c>
      <c r="K234" s="34"/>
      <c r="L234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6"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2023-10-19T18:13:24Z</dcterms:modified>
</cp:coreProperties>
</file>